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<sst xmlns="http://schemas.openxmlformats.org/spreadsheetml/2006/main" count="17" uniqueCount="17">
  <si>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</si>
  <si>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</si>
  <si>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</si>
  <si>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</si>
  <si>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</si>
  <si>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</si>
  <si>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</si>
  <si>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</si>
  <si>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</si>
  <si>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</si>
  <si>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</si>
  <si>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</si>
  <si>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</si>
  <si>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</si>
  <si>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</si>
  <si>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</si>
  <si>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INDICE DI TEMPESTIVITA' DEI PAGAMENTI RIFERITO AL QUARTO TRIMESTRE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</si>
</sst>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0.000000000"/>
    <numFmt numFmtId="171" formatCode="_-&quot;€&quot;\ * #,##0_-;\-&quot;€&quot;\ * #,##0_-;_-&quot;€&quot;\ * &quot;-&quot;_-;_-@_-"/>
    <numFmt numFmtId="172" formatCode="_-* #,##0_-;\-* #,##0_-;_-* &quot;-&quot;_-;_-@_-"/>
    <numFmt numFmtId="173" formatCode="_-&quot;€&quot;\ * #,##0.00_-;\-&quot;€&quot;\ * #,##0.00_-;_-&quot;€&quot;\ * &quot;-&quot;??_-;_-@_-"/>
    <numFmt numFmtId="174" formatCode="_-* #,##0.00_-;\-* #,##0.00_-;_-* &quot;-&quot;??_-;_-@_-"/>
    <numFmt numFmtId="175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14" sqref="E14"/>
    </sheetView>
  </sheetViews>
  <sheetFormatPr defaultColWidth="18.8515625" defaultRowHeight="12.75"/>
  <cols>
    <col min="1" max="1" width="13.57421875" style="1" bestFit="1" customWidth="1"/>
    <col min="2" max="2" width="13.57421875" style="2" customWidth="1"/>
    <col min="3" max="3" width="23.421875" style="13" customWidth="1"/>
    <col min="4" max="4" width="18.8515625" style="13" customWidth="1"/>
    <col min="5" max="5" width="13.28125" style="3" customWidth="1"/>
    <col min="6" max="6" width="18.8515625" style="2" customWidth="1"/>
    <col min="7" max="7" width="20.28125" style="2" customWidth="1"/>
    <col min="8" max="10" width="18.8515625" style="4" customWidth="1"/>
    <col min="11" max="11" width="18.8515625" style="6" customWidth="1"/>
    <col min="12" max="12" width="18.8515625" style="3" customWidth="1"/>
    <col min="13" max="16384" width="18.8515625" style="4" customWidth="1"/>
  </cols>
  <sheetData>
    <row r="1" spans="1:7" ht="12.75">
      <c r="A1" s="23" t="s">
        <v>16</v>
      </c>
      <c r="B1" s="24"/>
      <c r="C1" s="24"/>
      <c r="D1" s="24"/>
      <c r="E1" s="24"/>
      <c r="F1" s="24"/>
      <c r="G1" s="25"/>
    </row>
    <row r="2" spans="1:7" ht="12.75">
      <c r="A2" s="14" t="s">
        <v>9</v>
      </c>
      <c r="B2" s="18" t="s">
        <v>10</v>
      </c>
      <c r="C2" s="16" t="s">
        <v>0</v>
      </c>
      <c r="D2" s="16" t="s">
        <v>11</v>
      </c>
      <c r="E2" s="19" t="s">
        <v>12</v>
      </c>
      <c r="F2" s="18" t="s">
        <v>13</v>
      </c>
      <c r="G2" s="18" t="s">
        <v>14</v>
      </c>
    </row>
    <row r="3" spans="1:7" ht="12.75">
      <c r="A3" s="26" t="s">
        <v>1</v>
      </c>
      <c r="B3" s="26" t="s">
        <v>2</v>
      </c>
      <c r="C3" s="28" t="s">
        <v>15</v>
      </c>
      <c r="D3" s="29"/>
      <c r="E3" s="30"/>
      <c r="F3" s="26" t="s">
        <v>5</v>
      </c>
      <c r="G3" s="26" t="s">
        <v>7</v>
      </c>
    </row>
    <row r="4" spans="1:7" s="7" customFormat="1" ht="51">
      <c r="A4" s="27"/>
      <c r="B4" s="27"/>
      <c r="C4" s="8" t="s">
        <v>3</v>
      </c>
      <c r="D4" s="8" t="s">
        <v>4</v>
      </c>
      <c r="E4" s="9" t="s">
        <v>6</v>
      </c>
      <c r="F4" s="27"/>
      <c r="G4" s="27"/>
    </row>
    <row r="5" spans="1:12" ht="12.75">
      <c r="A5" s="10">
        <v>1</v>
      </c>
      <c r="B5" s="21">
        <v>3610</v>
      </c>
      <c r="C5" s="22">
        <v>43033</v>
      </c>
      <c r="D5" s="22">
        <v>43010</v>
      </c>
      <c r="E5" s="11">
        <f>D5-C5</f>
        <v>-23</v>
      </c>
      <c r="F5" s="12">
        <f>E5*B5</f>
        <v>-83030</v>
      </c>
      <c r="G5" s="12">
        <f>F5/B5</f>
        <v>-23</v>
      </c>
      <c r="H5" s="32"/>
      <c r="K5" s="4"/>
      <c r="L5" s="4"/>
    </row>
    <row r="6" spans="1:12" ht="12.75">
      <c r="A6" s="10">
        <v>2</v>
      </c>
      <c r="B6" s="21">
        <v>1000</v>
      </c>
      <c r="C6" s="22">
        <v>43030</v>
      </c>
      <c r="D6" s="22">
        <v>43018</v>
      </c>
      <c r="E6" s="11">
        <f aca="true" t="shared" si="0" ref="E6:E35">D6-C6</f>
        <v>-12</v>
      </c>
      <c r="F6" s="12">
        <f aca="true" t="shared" si="1" ref="F6:F35">E6*B6</f>
        <v>-12000</v>
      </c>
      <c r="G6" s="12">
        <f aca="true" t="shared" si="2" ref="G6:G35">F6/B6</f>
        <v>-12</v>
      </c>
      <c r="H6" s="32"/>
      <c r="K6" s="4"/>
      <c r="L6" s="4"/>
    </row>
    <row r="7" spans="1:12" ht="12.75">
      <c r="A7" s="10">
        <v>3</v>
      </c>
      <c r="B7" s="21">
        <v>29360</v>
      </c>
      <c r="C7" s="22">
        <v>43047</v>
      </c>
      <c r="D7" s="22">
        <v>43024</v>
      </c>
      <c r="E7" s="11">
        <f t="shared" si="0"/>
        <v>-23</v>
      </c>
      <c r="F7" s="12">
        <f t="shared" si="1"/>
        <v>-675280</v>
      </c>
      <c r="G7" s="12">
        <f t="shared" si="2"/>
        <v>-23</v>
      </c>
      <c r="H7" s="32"/>
      <c r="K7" s="4"/>
      <c r="L7" s="4"/>
    </row>
    <row r="8" spans="1:12" ht="12.75">
      <c r="A8" s="10">
        <v>4</v>
      </c>
      <c r="B8" s="21">
        <v>3284.5</v>
      </c>
      <c r="C8" s="22">
        <v>43036</v>
      </c>
      <c r="D8" s="22">
        <v>43018</v>
      </c>
      <c r="E8" s="11">
        <f t="shared" si="0"/>
        <v>-18</v>
      </c>
      <c r="F8" s="12">
        <f t="shared" si="1"/>
        <v>-59121</v>
      </c>
      <c r="G8" s="12">
        <f t="shared" si="2"/>
        <v>-18</v>
      </c>
      <c r="H8" s="32"/>
      <c r="K8" s="4"/>
      <c r="L8" s="4"/>
    </row>
    <row r="9" spans="1:12" ht="12.75">
      <c r="A9" s="10">
        <v>5</v>
      </c>
      <c r="B9" s="21">
        <v>1791</v>
      </c>
      <c r="C9" s="22">
        <v>43037</v>
      </c>
      <c r="D9" s="22">
        <v>43021</v>
      </c>
      <c r="E9" s="11">
        <f t="shared" si="0"/>
        <v>-16</v>
      </c>
      <c r="F9" s="12">
        <f t="shared" si="1"/>
        <v>-28656</v>
      </c>
      <c r="G9" s="12">
        <f t="shared" si="2"/>
        <v>-16</v>
      </c>
      <c r="H9" s="32"/>
      <c r="K9" s="4"/>
      <c r="L9" s="4"/>
    </row>
    <row r="10" spans="1:12" ht="12.75">
      <c r="A10" s="10">
        <v>6</v>
      </c>
      <c r="B10" s="21">
        <v>1650</v>
      </c>
      <c r="C10" s="22">
        <v>43037</v>
      </c>
      <c r="D10" s="22">
        <v>43024</v>
      </c>
      <c r="E10" s="11">
        <f t="shared" si="0"/>
        <v>-13</v>
      </c>
      <c r="F10" s="12">
        <f t="shared" si="1"/>
        <v>-21450</v>
      </c>
      <c r="G10" s="12">
        <f t="shared" si="2"/>
        <v>-13</v>
      </c>
      <c r="H10" s="32"/>
      <c r="K10" s="4"/>
      <c r="L10" s="4"/>
    </row>
    <row r="11" spans="1:12" ht="12.75">
      <c r="A11" s="10">
        <v>7</v>
      </c>
      <c r="B11" s="21">
        <v>56636.28</v>
      </c>
      <c r="C11" s="22">
        <v>43040</v>
      </c>
      <c r="D11" s="22">
        <v>43021</v>
      </c>
      <c r="E11" s="11">
        <f t="shared" si="0"/>
        <v>-19</v>
      </c>
      <c r="F11" s="12">
        <f t="shared" si="1"/>
        <v>-1076089.32</v>
      </c>
      <c r="G11" s="12">
        <f t="shared" si="2"/>
        <v>-19</v>
      </c>
      <c r="H11" s="32"/>
      <c r="K11" s="4"/>
      <c r="L11" s="4"/>
    </row>
    <row r="12" spans="1:8" s="5" customFormat="1" ht="12.75">
      <c r="A12" s="10">
        <v>8</v>
      </c>
      <c r="B12" s="21">
        <v>2800</v>
      </c>
      <c r="C12" s="22">
        <v>43047</v>
      </c>
      <c r="D12" s="22">
        <v>43021</v>
      </c>
      <c r="E12" s="11">
        <f t="shared" si="0"/>
        <v>-26</v>
      </c>
      <c r="F12" s="12">
        <f t="shared" si="1"/>
        <v>-72800</v>
      </c>
      <c r="G12" s="12">
        <f t="shared" si="2"/>
        <v>-26</v>
      </c>
      <c r="H12" s="32"/>
    </row>
    <row r="13" spans="1:12" ht="12.75">
      <c r="A13" s="10">
        <v>9</v>
      </c>
      <c r="B13" s="21">
        <v>944</v>
      </c>
      <c r="C13" s="22">
        <v>43043</v>
      </c>
      <c r="D13" s="22">
        <v>43026</v>
      </c>
      <c r="E13" s="11">
        <f t="shared" si="0"/>
        <v>-17</v>
      </c>
      <c r="F13" s="12">
        <f t="shared" si="1"/>
        <v>-16048</v>
      </c>
      <c r="G13" s="12">
        <f t="shared" si="2"/>
        <v>-17</v>
      </c>
      <c r="H13" s="32"/>
      <c r="K13" s="4"/>
      <c r="L13" s="4"/>
    </row>
    <row r="14" spans="1:12" ht="12.75">
      <c r="A14" s="10">
        <v>10</v>
      </c>
      <c r="B14" s="21">
        <v>64433.96</v>
      </c>
      <c r="C14" s="22">
        <v>43043</v>
      </c>
      <c r="D14" s="22">
        <v>43026</v>
      </c>
      <c r="E14" s="11">
        <f t="shared" si="0"/>
        <v>-17</v>
      </c>
      <c r="F14" s="12">
        <f t="shared" si="1"/>
        <v>-1095377.32</v>
      </c>
      <c r="G14" s="12">
        <f t="shared" si="2"/>
        <v>-17</v>
      </c>
      <c r="H14" s="32"/>
      <c r="K14" s="4"/>
      <c r="L14" s="4"/>
    </row>
    <row r="15" spans="1:12" ht="12.75">
      <c r="A15" s="10">
        <v>11</v>
      </c>
      <c r="B15" s="21">
        <v>56412.08</v>
      </c>
      <c r="C15" s="22">
        <v>43047</v>
      </c>
      <c r="D15" s="22">
        <v>43026</v>
      </c>
      <c r="E15" s="11">
        <f t="shared" si="0"/>
        <v>-21</v>
      </c>
      <c r="F15" s="12">
        <f t="shared" si="1"/>
        <v>-1184653.68</v>
      </c>
      <c r="G15" s="12">
        <f t="shared" si="2"/>
        <v>-20.999999999999996</v>
      </c>
      <c r="H15" s="32"/>
      <c r="K15" s="4"/>
      <c r="L15" s="4"/>
    </row>
    <row r="16" spans="1:12" ht="12.75">
      <c r="A16" s="10">
        <v>12</v>
      </c>
      <c r="B16" s="21">
        <v>29862.83</v>
      </c>
      <c r="C16" s="22">
        <v>43047</v>
      </c>
      <c r="D16" s="22">
        <v>43026</v>
      </c>
      <c r="E16" s="11">
        <f t="shared" si="0"/>
        <v>-21</v>
      </c>
      <c r="F16" s="12">
        <f t="shared" si="1"/>
        <v>-627119.43</v>
      </c>
      <c r="G16" s="12">
        <f t="shared" si="2"/>
        <v>-21</v>
      </c>
      <c r="H16" s="32"/>
      <c r="K16" s="4"/>
      <c r="L16" s="4"/>
    </row>
    <row r="17" spans="1:12" ht="12.75">
      <c r="A17" s="10">
        <v>13</v>
      </c>
      <c r="B17" s="21">
        <v>14485.44</v>
      </c>
      <c r="C17" s="22">
        <v>43064</v>
      </c>
      <c r="D17" s="22">
        <v>43061</v>
      </c>
      <c r="E17" s="11">
        <f t="shared" si="0"/>
        <v>-3</v>
      </c>
      <c r="F17" s="12">
        <f t="shared" si="1"/>
        <v>-43456.32</v>
      </c>
      <c r="G17" s="12">
        <f t="shared" si="2"/>
        <v>-3</v>
      </c>
      <c r="H17" s="32"/>
      <c r="K17" s="4"/>
      <c r="L17" s="4"/>
    </row>
    <row r="18" spans="1:12" ht="12.75">
      <c r="A18" s="10">
        <v>14</v>
      </c>
      <c r="B18" s="21">
        <v>1532.3</v>
      </c>
      <c r="C18" s="22">
        <v>43068</v>
      </c>
      <c r="D18" s="22">
        <v>43060</v>
      </c>
      <c r="E18" s="11">
        <f t="shared" si="0"/>
        <v>-8</v>
      </c>
      <c r="F18" s="12">
        <f t="shared" si="1"/>
        <v>-12258.4</v>
      </c>
      <c r="G18" s="12">
        <f t="shared" si="2"/>
        <v>-8</v>
      </c>
      <c r="H18" s="32"/>
      <c r="K18" s="4"/>
      <c r="L18" s="4"/>
    </row>
    <row r="19" spans="1:12" ht="12.75">
      <c r="A19" s="10">
        <v>15</v>
      </c>
      <c r="B19" s="21">
        <v>550</v>
      </c>
      <c r="C19" s="22">
        <v>43068</v>
      </c>
      <c r="D19" s="22">
        <v>43047</v>
      </c>
      <c r="E19" s="11">
        <f t="shared" si="0"/>
        <v>-21</v>
      </c>
      <c r="F19" s="12">
        <f t="shared" si="1"/>
        <v>-11550</v>
      </c>
      <c r="G19" s="12">
        <f t="shared" si="2"/>
        <v>-21</v>
      </c>
      <c r="H19" s="32"/>
      <c r="K19" s="4"/>
      <c r="L19" s="4"/>
    </row>
    <row r="20" spans="1:12" ht="12.75">
      <c r="A20" s="10">
        <v>16</v>
      </c>
      <c r="B20" s="21">
        <v>500</v>
      </c>
      <c r="C20" s="22">
        <v>43071</v>
      </c>
      <c r="D20" s="22">
        <v>43047</v>
      </c>
      <c r="E20" s="11">
        <f t="shared" si="0"/>
        <v>-24</v>
      </c>
      <c r="F20" s="12">
        <f t="shared" si="1"/>
        <v>-12000</v>
      </c>
      <c r="G20" s="12">
        <f t="shared" si="2"/>
        <v>-24</v>
      </c>
      <c r="H20" s="32"/>
      <c r="K20" s="4"/>
      <c r="L20" s="4"/>
    </row>
    <row r="21" spans="1:12" ht="12.75">
      <c r="A21" s="10">
        <v>17</v>
      </c>
      <c r="B21" s="21">
        <v>1150</v>
      </c>
      <c r="C21" s="22">
        <v>43079</v>
      </c>
      <c r="D21" s="22">
        <v>43061</v>
      </c>
      <c r="E21" s="11">
        <f t="shared" si="0"/>
        <v>-18</v>
      </c>
      <c r="F21" s="12">
        <f t="shared" si="1"/>
        <v>-20700</v>
      </c>
      <c r="G21" s="12">
        <f t="shared" si="2"/>
        <v>-18</v>
      </c>
      <c r="H21" s="32"/>
      <c r="K21" s="4"/>
      <c r="L21" s="4"/>
    </row>
    <row r="22" spans="1:12" ht="12.75">
      <c r="A22" s="10">
        <v>18</v>
      </c>
      <c r="B22" s="21">
        <v>3631</v>
      </c>
      <c r="C22" s="22">
        <v>43075</v>
      </c>
      <c r="D22" s="22">
        <v>43061</v>
      </c>
      <c r="E22" s="11">
        <f t="shared" si="0"/>
        <v>-14</v>
      </c>
      <c r="F22" s="12">
        <f t="shared" si="1"/>
        <v>-50834</v>
      </c>
      <c r="G22" s="12">
        <f t="shared" si="2"/>
        <v>-14</v>
      </c>
      <c r="H22" s="32"/>
      <c r="K22" s="4"/>
      <c r="L22" s="4"/>
    </row>
    <row r="23" spans="1:12" ht="12.75">
      <c r="A23" s="10">
        <v>19</v>
      </c>
      <c r="B23" s="21">
        <v>284.6</v>
      </c>
      <c r="C23" s="22">
        <v>43075</v>
      </c>
      <c r="D23" s="22">
        <v>43054</v>
      </c>
      <c r="E23" s="11">
        <f t="shared" si="0"/>
        <v>-21</v>
      </c>
      <c r="F23" s="12">
        <f t="shared" si="1"/>
        <v>-5976.6</v>
      </c>
      <c r="G23" s="12">
        <f t="shared" si="2"/>
        <v>-21</v>
      </c>
      <c r="H23" s="32"/>
      <c r="K23" s="4"/>
      <c r="L23" s="4"/>
    </row>
    <row r="24" spans="1:12" ht="12.75">
      <c r="A24" s="10">
        <v>20</v>
      </c>
      <c r="B24" s="21">
        <v>6129.2</v>
      </c>
      <c r="C24" s="22">
        <v>43076</v>
      </c>
      <c r="D24" s="22">
        <v>43062</v>
      </c>
      <c r="E24" s="11">
        <f t="shared" si="0"/>
        <v>-14</v>
      </c>
      <c r="F24" s="12">
        <f t="shared" si="1"/>
        <v>-85808.8</v>
      </c>
      <c r="G24" s="12">
        <f t="shared" si="2"/>
        <v>-14.000000000000002</v>
      </c>
      <c r="H24" s="32"/>
      <c r="K24" s="4"/>
      <c r="L24" s="4"/>
    </row>
    <row r="25" spans="1:12" ht="12.75">
      <c r="A25" s="10">
        <v>21</v>
      </c>
      <c r="B25" s="21">
        <v>15050</v>
      </c>
      <c r="C25" s="22">
        <v>43093</v>
      </c>
      <c r="D25" s="22">
        <v>43076</v>
      </c>
      <c r="E25" s="11">
        <f t="shared" si="0"/>
        <v>-17</v>
      </c>
      <c r="F25" s="12">
        <f t="shared" si="1"/>
        <v>-255850</v>
      </c>
      <c r="G25" s="12">
        <f t="shared" si="2"/>
        <v>-17</v>
      </c>
      <c r="H25" s="32"/>
      <c r="K25" s="4"/>
      <c r="L25" s="4"/>
    </row>
    <row r="26" spans="1:12" ht="12.75">
      <c r="A26" s="10">
        <v>22</v>
      </c>
      <c r="B26" s="21">
        <v>13047.03</v>
      </c>
      <c r="C26" s="22">
        <v>43090</v>
      </c>
      <c r="D26" s="22">
        <v>43076</v>
      </c>
      <c r="E26" s="11">
        <f t="shared" si="0"/>
        <v>-14</v>
      </c>
      <c r="F26" s="12">
        <f t="shared" si="1"/>
        <v>-182658.42</v>
      </c>
      <c r="G26" s="12">
        <f t="shared" si="2"/>
        <v>-14</v>
      </c>
      <c r="H26" s="32"/>
      <c r="K26" s="4"/>
      <c r="L26" s="4"/>
    </row>
    <row r="27" spans="1:12" ht="12.75">
      <c r="A27" s="10">
        <v>23</v>
      </c>
      <c r="B27" s="21">
        <v>27099.01</v>
      </c>
      <c r="C27" s="22">
        <v>43090</v>
      </c>
      <c r="D27" s="22">
        <v>43074</v>
      </c>
      <c r="E27" s="11">
        <f t="shared" si="0"/>
        <v>-16</v>
      </c>
      <c r="F27" s="12">
        <f t="shared" si="1"/>
        <v>-433584.16</v>
      </c>
      <c r="G27" s="12">
        <f t="shared" si="2"/>
        <v>-16</v>
      </c>
      <c r="H27" s="32"/>
      <c r="K27" s="4"/>
      <c r="L27" s="4"/>
    </row>
    <row r="28" spans="1:12" ht="12.75">
      <c r="A28" s="10">
        <v>24</v>
      </c>
      <c r="B28" s="21">
        <v>11748.56</v>
      </c>
      <c r="C28" s="22">
        <v>43092</v>
      </c>
      <c r="D28" s="22">
        <v>43075</v>
      </c>
      <c r="E28" s="11">
        <f t="shared" si="0"/>
        <v>-17</v>
      </c>
      <c r="F28" s="12">
        <f t="shared" si="1"/>
        <v>-199725.52</v>
      </c>
      <c r="G28" s="12">
        <f t="shared" si="2"/>
        <v>-17</v>
      </c>
      <c r="H28" s="32"/>
      <c r="K28" s="4"/>
      <c r="L28" s="4"/>
    </row>
    <row r="29" spans="1:12" ht="12.75">
      <c r="A29" s="10">
        <v>25</v>
      </c>
      <c r="B29" s="21">
        <v>17994.12</v>
      </c>
      <c r="C29" s="22">
        <v>43093</v>
      </c>
      <c r="D29" s="22">
        <v>43074</v>
      </c>
      <c r="E29" s="11">
        <f t="shared" si="0"/>
        <v>-19</v>
      </c>
      <c r="F29" s="12">
        <f t="shared" si="1"/>
        <v>-341888.27999999997</v>
      </c>
      <c r="G29" s="12">
        <f t="shared" si="2"/>
        <v>-19</v>
      </c>
      <c r="H29" s="32"/>
      <c r="K29" s="4"/>
      <c r="L29" s="4"/>
    </row>
    <row r="30" spans="1:12" ht="12.75">
      <c r="A30" s="10">
        <v>26</v>
      </c>
      <c r="B30" s="21">
        <v>25722.44</v>
      </c>
      <c r="C30" s="22">
        <v>43093</v>
      </c>
      <c r="D30" s="22">
        <v>43075</v>
      </c>
      <c r="E30" s="11">
        <f t="shared" si="0"/>
        <v>-18</v>
      </c>
      <c r="F30" s="12">
        <f t="shared" si="1"/>
        <v>-463003.92</v>
      </c>
      <c r="G30" s="12">
        <f t="shared" si="2"/>
        <v>-18</v>
      </c>
      <c r="H30" s="32"/>
      <c r="K30" s="4"/>
      <c r="L30" s="4"/>
    </row>
    <row r="31" spans="1:12" ht="12.75">
      <c r="A31" s="10">
        <v>27</v>
      </c>
      <c r="B31" s="21">
        <v>3833.5</v>
      </c>
      <c r="C31" s="22">
        <v>43097</v>
      </c>
      <c r="D31" s="22">
        <v>43074</v>
      </c>
      <c r="E31" s="11">
        <f t="shared" si="0"/>
        <v>-23</v>
      </c>
      <c r="F31" s="12">
        <f t="shared" si="1"/>
        <v>-88170.5</v>
      </c>
      <c r="G31" s="12">
        <f t="shared" si="2"/>
        <v>-23</v>
      </c>
      <c r="H31" s="32"/>
      <c r="K31" s="4"/>
      <c r="L31" s="4"/>
    </row>
    <row r="32" spans="1:12" ht="12.75">
      <c r="A32" s="10">
        <v>28</v>
      </c>
      <c r="B32" s="21">
        <v>61369</v>
      </c>
      <c r="C32" s="22">
        <v>43098</v>
      </c>
      <c r="D32" s="22">
        <v>43076</v>
      </c>
      <c r="E32" s="11">
        <f t="shared" si="0"/>
        <v>-22</v>
      </c>
      <c r="F32" s="12">
        <f t="shared" si="1"/>
        <v>-1350118</v>
      </c>
      <c r="G32" s="12">
        <f t="shared" si="2"/>
        <v>-22</v>
      </c>
      <c r="H32" s="32"/>
      <c r="K32" s="4"/>
      <c r="L32" s="4"/>
    </row>
    <row r="33" spans="1:12" ht="12.75">
      <c r="A33" s="10">
        <v>29</v>
      </c>
      <c r="B33" s="21">
        <v>78653.15</v>
      </c>
      <c r="C33" s="22">
        <v>43099</v>
      </c>
      <c r="D33" s="22">
        <v>43076</v>
      </c>
      <c r="E33" s="11">
        <f t="shared" si="0"/>
        <v>-23</v>
      </c>
      <c r="F33" s="12">
        <f t="shared" si="1"/>
        <v>-1809022.45</v>
      </c>
      <c r="G33" s="12">
        <f t="shared" si="2"/>
        <v>-23</v>
      </c>
      <c r="H33" s="32"/>
      <c r="K33" s="4"/>
      <c r="L33" s="4"/>
    </row>
    <row r="34" spans="1:12" ht="12.75">
      <c r="A34" s="10">
        <v>30</v>
      </c>
      <c r="B34" s="31">
        <v>6538.68</v>
      </c>
      <c r="C34" s="22">
        <v>43103</v>
      </c>
      <c r="D34" s="22">
        <v>43076</v>
      </c>
      <c r="E34" s="11">
        <f t="shared" si="0"/>
        <v>-27</v>
      </c>
      <c r="F34" s="12">
        <f t="shared" si="1"/>
        <v>-176544.36000000002</v>
      </c>
      <c r="G34" s="12">
        <f t="shared" si="2"/>
        <v>-27</v>
      </c>
      <c r="H34" s="32"/>
      <c r="K34" s="4"/>
      <c r="L34" s="4"/>
    </row>
    <row r="35" spans="1:12" ht="12.75">
      <c r="A35" s="10">
        <v>31</v>
      </c>
      <c r="B35" s="21">
        <v>7200.94</v>
      </c>
      <c r="C35" s="22">
        <v>43105</v>
      </c>
      <c r="D35" s="22">
        <v>43075</v>
      </c>
      <c r="E35" s="11">
        <f t="shared" si="0"/>
        <v>-30</v>
      </c>
      <c r="F35" s="12">
        <f t="shared" si="1"/>
        <v>-216028.19999999998</v>
      </c>
      <c r="G35" s="12">
        <f t="shared" si="2"/>
        <v>-30</v>
      </c>
      <c r="H35" s="32"/>
      <c r="K35" s="4"/>
      <c r="L35" s="4"/>
    </row>
    <row r="36" spans="1:7" ht="15.75">
      <c r="A36" s="14" t="s">
        <v>8</v>
      </c>
      <c r="B36" s="15">
        <f>SUM(B5:B35)</f>
        <v>548303.62</v>
      </c>
      <c r="C36" s="16"/>
      <c r="D36" s="16"/>
      <c r="E36" s="17"/>
      <c r="F36" s="15">
        <f>SUM(F5:F35)</f>
        <v>-10710802.679999998</v>
      </c>
      <c r="G36" s="20">
        <f>F36/B36</f>
        <v>-19.534437288595683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2018-01-03T14:24:24Z</dcterms:modified>
  <cp:category/>
  <cp:version/>
  <cp:contentType/>
  <cp:contentStatus/>
</cp:coreProperties>
</file>